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26E6DCE2-CF82-459F-9064-9D9C069F0B2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K120" i="3" l="1"/>
  <c r="I120" i="3"/>
  <c r="L120" i="3" s="1"/>
  <c r="I119" i="3"/>
  <c r="I118" i="3"/>
  <c r="L117" i="3"/>
  <c r="K117" i="3"/>
  <c r="I117" i="3"/>
  <c r="K116" i="3"/>
  <c r="L116" i="3" s="1"/>
  <c r="I116" i="3"/>
  <c r="I115" i="3"/>
  <c r="I114" i="3"/>
  <c r="L113" i="3"/>
  <c r="K113" i="3"/>
  <c r="I113" i="3"/>
  <c r="K112" i="3"/>
  <c r="I112" i="3"/>
  <c r="L112" i="3" s="1"/>
  <c r="I111" i="3"/>
  <c r="I110" i="3"/>
  <c r="K110" i="3" s="1"/>
  <c r="L110" i="3" s="1"/>
  <c r="L109" i="3"/>
  <c r="K109" i="3"/>
  <c r="I109" i="3"/>
  <c r="K108" i="3"/>
  <c r="L108" i="3" s="1"/>
  <c r="I108" i="3"/>
  <c r="I107" i="3"/>
  <c r="I106" i="3"/>
  <c r="L105" i="3"/>
  <c r="K105" i="3"/>
  <c r="I105" i="3"/>
  <c r="K104" i="3"/>
  <c r="I104" i="3"/>
  <c r="L104" i="3" s="1"/>
  <c r="I103" i="3"/>
  <c r="I102" i="3"/>
  <c r="K102" i="3" s="1"/>
  <c r="L102" i="3" s="1"/>
  <c r="L101" i="3"/>
  <c r="K101" i="3"/>
  <c r="I101" i="3"/>
  <c r="K100" i="3"/>
  <c r="L100" i="3" s="1"/>
  <c r="I100" i="3"/>
  <c r="I99" i="3"/>
  <c r="I98" i="3"/>
  <c r="L97" i="3"/>
  <c r="K97" i="3"/>
  <c r="I97" i="3"/>
  <c r="K96" i="3"/>
  <c r="I96" i="3"/>
  <c r="L96" i="3" s="1"/>
  <c r="I95" i="3"/>
  <c r="I94" i="3"/>
  <c r="K94" i="3" s="1"/>
  <c r="L94" i="3" s="1"/>
  <c r="L93" i="3"/>
  <c r="K93" i="3"/>
  <c r="I93" i="3"/>
  <c r="K92" i="3"/>
  <c r="L92" i="3" s="1"/>
  <c r="I92" i="3"/>
  <c r="I91" i="3"/>
  <c r="I90" i="3"/>
  <c r="L89" i="3"/>
  <c r="K89" i="3"/>
  <c r="I89" i="3"/>
  <c r="K88" i="3"/>
  <c r="I88" i="3"/>
  <c r="L88" i="3" s="1"/>
  <c r="I87" i="3"/>
  <c r="I86" i="3"/>
  <c r="K86" i="3" s="1"/>
  <c r="L86" i="3" s="1"/>
  <c r="L85" i="3"/>
  <c r="K85" i="3"/>
  <c r="I85" i="3"/>
  <c r="K84" i="3"/>
  <c r="L84" i="3" s="1"/>
  <c r="I84" i="3"/>
  <c r="I83" i="3"/>
  <c r="I82" i="3"/>
  <c r="L81" i="3"/>
  <c r="K81" i="3"/>
  <c r="I81" i="3"/>
  <c r="K80" i="3"/>
  <c r="I80" i="3"/>
  <c r="L80" i="3" s="1"/>
  <c r="I79" i="3"/>
  <c r="I78" i="3"/>
  <c r="K78" i="3" s="1"/>
  <c r="L78" i="3" s="1"/>
  <c r="K77" i="3"/>
  <c r="L77" i="3" s="1"/>
  <c r="I77" i="3"/>
  <c r="K76" i="3"/>
  <c r="L76" i="3" s="1"/>
  <c r="I76" i="3"/>
  <c r="I75" i="3"/>
  <c r="I74" i="3"/>
  <c r="L73" i="3"/>
  <c r="K73" i="3"/>
  <c r="I73" i="3"/>
  <c r="K72" i="3"/>
  <c r="I72" i="3"/>
  <c r="L72" i="3" s="1"/>
  <c r="I71" i="3"/>
  <c r="I70" i="3"/>
  <c r="K70" i="3" s="1"/>
  <c r="L70" i="3" s="1"/>
  <c r="K69" i="3"/>
  <c r="L69" i="3" s="1"/>
  <c r="I69" i="3"/>
  <c r="K68" i="3"/>
  <c r="L68" i="3" s="1"/>
  <c r="I68" i="3"/>
  <c r="I67" i="3"/>
  <c r="I66" i="3"/>
  <c r="L65" i="3"/>
  <c r="K65" i="3"/>
  <c r="I65" i="3"/>
  <c r="I64" i="3"/>
  <c r="I63" i="3"/>
  <c r="I62" i="3"/>
  <c r="K62" i="3" s="1"/>
  <c r="L62" i="3" s="1"/>
  <c r="K61" i="3"/>
  <c r="L61" i="3" s="1"/>
  <c r="I61" i="3"/>
  <c r="K60" i="3"/>
  <c r="L60" i="3" s="1"/>
  <c r="I60" i="3"/>
  <c r="I59" i="3"/>
  <c r="I58" i="3"/>
  <c r="L57" i="3"/>
  <c r="K57" i="3"/>
  <c r="I57" i="3"/>
  <c r="I56" i="3"/>
  <c r="I55" i="3"/>
  <c r="I52" i="3"/>
  <c r="K52" i="3" s="1"/>
  <c r="L52" i="3" s="1"/>
  <c r="K47" i="3"/>
  <c r="L47" i="3" s="1"/>
  <c r="I47" i="3"/>
  <c r="K42" i="3"/>
  <c r="L42" i="3" s="1"/>
  <c r="I42" i="3"/>
  <c r="I37" i="3"/>
  <c r="I32" i="3"/>
  <c r="F122" i="3" s="1"/>
  <c r="L103" i="3" l="1"/>
  <c r="L56" i="3"/>
  <c r="L66" i="3"/>
  <c r="L90" i="3"/>
  <c r="L118" i="3"/>
  <c r="L59" i="3"/>
  <c r="L37" i="3"/>
  <c r="L115" i="3"/>
  <c r="K55" i="3"/>
  <c r="L55" i="3" s="1"/>
  <c r="K63" i="3"/>
  <c r="L63" i="3" s="1"/>
  <c r="K71" i="3"/>
  <c r="L71" i="3" s="1"/>
  <c r="K79" i="3"/>
  <c r="L79" i="3" s="1"/>
  <c r="K87" i="3"/>
  <c r="L87" i="3" s="1"/>
  <c r="K95" i="3"/>
  <c r="L95" i="3" s="1"/>
  <c r="K103" i="3"/>
  <c r="K111" i="3"/>
  <c r="L111" i="3" s="1"/>
  <c r="K119" i="3"/>
  <c r="L119" i="3" s="1"/>
  <c r="K32" i="3"/>
  <c r="K58" i="3"/>
  <c r="L58" i="3" s="1"/>
  <c r="K66" i="3"/>
  <c r="K74" i="3"/>
  <c r="L74" i="3" s="1"/>
  <c r="K82" i="3"/>
  <c r="L82" i="3" s="1"/>
  <c r="K90" i="3"/>
  <c r="K98" i="3"/>
  <c r="L98" i="3" s="1"/>
  <c r="K106" i="3"/>
  <c r="L106" i="3" s="1"/>
  <c r="K114" i="3"/>
  <c r="L114" i="3" s="1"/>
  <c r="L32" i="3"/>
  <c r="K56" i="3"/>
  <c r="K64" i="3"/>
  <c r="L64" i="3" s="1"/>
  <c r="K37" i="3"/>
  <c r="K59" i="3"/>
  <c r="K67" i="3"/>
  <c r="L67" i="3" s="1"/>
  <c r="K75" i="3"/>
  <c r="L75" i="3" s="1"/>
  <c r="K83" i="3"/>
  <c r="L83" i="3" s="1"/>
  <c r="K91" i="3"/>
  <c r="L91" i="3" s="1"/>
  <c r="K99" i="3"/>
  <c r="L99" i="3" s="1"/>
  <c r="K107" i="3"/>
  <c r="L107" i="3" s="1"/>
  <c r="K115" i="3"/>
  <c r="K118" i="3"/>
  <c r="F123" i="3" l="1"/>
  <c r="B26" i="3" s="1"/>
</calcChain>
</file>

<file path=xl/sharedStrings.xml><?xml version="1.0" encoding="utf-8"?>
<sst xmlns="http://schemas.openxmlformats.org/spreadsheetml/2006/main" count="383" uniqueCount="255">
  <si>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</si>
  <si>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</si>
  <si>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</si>
  <si>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</si>
  <si>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</si>
  <si>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</si>
  <si>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</si>
  <si>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</si>
  <si>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</si>
  <si>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</si>
  <si>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</si>
  <si>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</si>
  <si>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</si>
  <si>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</si>
  <si>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</si>
  <si>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</si>
  <si>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</si>
  <si>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</si>
  <si>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</si>
  <si>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26</t>
  </si>
  <si>
    <t>OPR-UC</t>
  </si>
  <si>
    <t>Opryskiwanie upraw opryskiwaczem - ciągnikowym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</si>
  <si>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</si>
  <si>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</si>
  <si>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</si>
  <si>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</si>
  <si>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</si>
  <si>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</si>
  <si>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</si>
  <si>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</si>
  <si>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</si>
  <si>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</si>
  <si>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</si>
  <si>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</si>
  <si>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</si>
  <si>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</si>
  <si>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</si>
  <si>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</si>
  <si>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</si>
  <si>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</si>
  <si>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</si>
  <si>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</si>
  <si>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</si>
  <si>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</si>
  <si>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</si>
  <si>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</si>
  <si>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</si>
  <si>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</si>
  <si>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</si>
  <si>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</si>
  <si>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</si>
  <si>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</si>
  <si>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</si>
  <si>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</si>
  <si>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</si>
  <si>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</si>
  <si>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</si>
  <si>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</si>
  <si>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</si>
  <si>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</si>
  <si>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</si>
  <si>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</si>
  <si>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</si>
  <si>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</si>
  <si>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</si>
  <si>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</si>
  <si>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</si>
  <si>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</si>
  <si>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</si>
  <si>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</si>
  <si>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</si>
  <si>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</si>
  <si>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</si>
  <si>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</si>
  <si>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</si>
  <si>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</si>
  <si>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</si>
  <si>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</si>
  <si>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</si>
  <si>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</si>
  <si>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</si>
  <si>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</si>
  <si>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</si>
  <si>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</si>
  <si>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</si>
  <si>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</si>
  <si>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</si>
  <si>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</si>
  <si>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</si>
  <si>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172</t>
  </si>
  <si>
    <t>PASY-MIN</t>
  </si>
  <si>
    <t>Wykonywanie nowych pasów ppoż.</t>
  </si>
  <si>
    <t>KMTR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</si>
  <si>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</si>
  <si>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</si>
  <si>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</si>
  <si>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</si>
  <si>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</si>
  <si>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</si>
  <si>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</si>
  <si>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</si>
  <si>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</si>
  <si>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</si>
  <si>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</si>
  <si>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</si>
  <si>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</si>
  <si>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</si>
  <si>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</si>
  <si>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</si>
  <si>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</si>
  <si>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</si>
  <si>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</si>
  <si>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</si>
  <si>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</si>
  <si>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</si>
  <si>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</si>
  <si>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</si>
  <si>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</si>
  <si>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</si>
  <si>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</si>
  <si>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</si>
  <si>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</si>
  <si>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</si>
  <si>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</si>
  <si>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</si>
  <si>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</si>
  <si>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</si>
  <si>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222</t>
  </si>
  <si>
    <t>NAW-MINEC</t>
  </si>
  <si>
    <t>Nawożenie mineralne w sadzonkach -wykonywane mechanicznie</t>
  </si>
  <si>
    <t>223</t>
  </si>
  <si>
    <t>SIEW-KC</t>
  </si>
  <si>
    <t>Rozsiew kompostu rozrzutnikiem</t>
  </si>
  <si>
    <t>M3P</t>
  </si>
  <si>
    <t>224</t>
  </si>
  <si>
    <t>SIEW-NC</t>
  </si>
  <si>
    <t>Rozsiew nawozów startowo rozrzutnikiem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</si>
  <si>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</si>
  <si>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</si>
  <si>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</si>
  <si>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</si>
  <si>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</si>
  <si>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</si>
  <si>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</si>
  <si>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</si>
  <si>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</si>
  <si>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</si>
  <si>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</si>
  <si>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</si>
  <si>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</si>
  <si>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</si>
  <si>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</si>
  <si>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</si>
  <si>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</si>
  <si>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</si>
  <si>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252</t>
  </si>
  <si>
    <t>WYJ 1R</t>
  </si>
  <si>
    <t>Wyjęcie 1-latek</t>
  </si>
  <si>
    <t>253</t>
  </si>
  <si>
    <t>WYJ 2-3L</t>
  </si>
  <si>
    <t>Wyjęcie 2-3 latek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</si>
  <si>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</si>
  <si>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</si>
  <si>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</si>
  <si>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</si>
  <si>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</si>
  <si>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</si>
  <si>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</si>
  <si>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</si>
  <si>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</si>
  <si>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</si>
  <si>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</si>
  <si>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</si>
  <si>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</si>
  <si>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</si>
  <si>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</si>
  <si>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</si>
  <si>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</si>
  <si>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</si>
  <si>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</si>
  <si>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</si>
  <si>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</si>
  <si>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283</t>
  </si>
  <si>
    <t>ZAŁ-KOMP</t>
  </si>
  <si>
    <t>Załadunek kompostu na wozy lub przyczepy</t>
  </si>
  <si>
    <t>287</t>
  </si>
  <si>
    <t>GRAB-R</t>
  </si>
  <si>
    <t>Wygrabianie powierzchni z korzeni i pozostałości drzewnych</t>
  </si>
  <si>
    <t>367</t>
  </si>
  <si>
    <t>N-ZSGDNSO</t>
  </si>
  <si>
    <t>Zbiór szyszek z gospodarczych drzewostanów nasiennych sosnowych</t>
  </si>
  <si>
    <t>KG</t>
  </si>
  <si>
    <t>390</t>
  </si>
  <si>
    <t>ZB-NASBRZ</t>
  </si>
  <si>
    <t>Zbiór nasion brzozy</t>
  </si>
  <si>
    <t>395</t>
  </si>
  <si>
    <t>TERMO-NAS</t>
  </si>
  <si>
    <t>Wykonanie termoterapii żołędzi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</si>
  <si>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</si>
  <si>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</si>
  <si>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</si>
  <si>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</si>
  <si>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</si>
  <si>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</si>
  <si>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</si>
  <si>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</si>
  <si>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</si>
  <si>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</si>
  <si>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</si>
  <si>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</si>
  <si>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</si>
  <si>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</si>
  <si>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</si>
  <si>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</si>
  <si>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</si>
  <si>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</si>
  <si>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414</t>
  </si>
  <si>
    <t>DYŻ-PADU</t>
  </si>
  <si>
    <t>Dyżurowanie w punkcie alarmowo-dyspozycyjnym (Dyżur w punkcie alarm.-dysp.)</t>
  </si>
  <si>
    <t>418</t>
  </si>
  <si>
    <t>GRODZ-SZY</t>
  </si>
  <si>
    <t>Grodzenie upraw przed zwierzyną siatką, METODA SZYMISZOWSKA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</si>
  <si>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</si>
  <si>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</si>
  <si>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</si>
  <si>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</si>
  <si>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</si>
  <si>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</si>
  <si>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</si>
  <si>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</si>
  <si>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</si>
  <si>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</si>
  <si>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</si>
  <si>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</si>
  <si>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</si>
  <si>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</si>
  <si>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</si>
  <si>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</si>
  <si>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</si>
  <si>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</si>
  <si>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</si>
  <si>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</si>
  <si>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06.L.10/13/SZKL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</si>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</sst>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62"/>
  <sheetViews>
    <sheetView tabSelected="1" topLeftCell="A22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240</v>
      </c>
      <c r="J2" s="35"/>
      <c r="K2" s="35"/>
      <c r="L2" s="35"/>
      <c r="M2" s="35"/>
      <c r="N2" s="35"/>
      <c r="O2" s="35"/>
    </row>
    <row r="3" spans="2:15" s="1" customFormat="1" ht="28.95" customHeight="1" x14ac:dyDescent="0.2">
      <c r="B3" s="36"/>
      <c r="C3" s="36"/>
      <c r="D3" s="36"/>
      <c r="E3" s="36"/>
    </row>
    <row r="4" spans="2:15" s="1" customFormat="1" ht="2.7" customHeight="1" x14ac:dyDescent="0.2">
      <c r="B4" s="37"/>
      <c r="C4" s="37"/>
      <c r="D4" s="37"/>
    </row>
    <row r="5" spans="2:15" s="1" customFormat="1" ht="28.95" customHeight="1" x14ac:dyDescent="0.2">
      <c r="B5" s="36"/>
      <c r="C5" s="36"/>
      <c r="D5" s="36"/>
      <c r="E5" s="36"/>
    </row>
    <row r="6" spans="2:15" s="1" customFormat="1" ht="2.7" customHeight="1" x14ac:dyDescent="0.2">
      <c r="B6" s="37"/>
      <c r="C6" s="37"/>
      <c r="D6" s="37"/>
    </row>
    <row r="7" spans="2:15" s="1" customFormat="1" ht="28.95" customHeight="1" x14ac:dyDescent="0.2">
      <c r="B7" s="36"/>
      <c r="C7" s="36"/>
      <c r="D7" s="36"/>
      <c r="E7" s="36"/>
    </row>
    <row r="8" spans="2:15" s="1" customFormat="1" ht="5.25" customHeight="1" x14ac:dyDescent="0.2">
      <c r="B8" s="37"/>
      <c r="C8" s="37"/>
      <c r="D8" s="37"/>
    </row>
    <row r="9" spans="2:15" s="1" customFormat="1" ht="4.2" customHeight="1" x14ac:dyDescent="0.2"/>
    <row r="10" spans="2:15" s="1" customFormat="1" ht="6.9" customHeight="1" x14ac:dyDescent="0.2">
      <c r="B10" s="13" t="s">
        <v>224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32" t="s">
        <v>225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38" t="s">
        <v>241</v>
      </c>
      <c r="F14" s="38"/>
      <c r="G14" s="38"/>
    </row>
    <row r="15" spans="2:15" s="1" customFormat="1" ht="43.2" customHeight="1" x14ac:dyDescent="0.2"/>
    <row r="16" spans="2:15" s="1" customFormat="1" ht="20.7" customHeight="1" x14ac:dyDescent="0.2">
      <c r="B16" s="22" t="s">
        <v>226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7" customHeight="1" x14ac:dyDescent="0.2">
      <c r="B18" s="22" t="s">
        <v>227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7" customHeight="1" x14ac:dyDescent="0.2">
      <c r="B20" s="22" t="s">
        <v>228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7" customHeight="1" x14ac:dyDescent="0.2">
      <c r="B22" s="22" t="s">
        <v>229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242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TEXT(F123,"#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230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5794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15" customHeight="1" x14ac:dyDescent="0.2"/>
    <row r="34" spans="2:13" s="1" customFormat="1" ht="18.149999999999999" customHeight="1" x14ac:dyDescent="0.2">
      <c r="B34" s="22" t="s">
        <v>231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3448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15" customHeight="1" x14ac:dyDescent="0.2"/>
    <row r="39" spans="2:13" s="1" customFormat="1" ht="18.149999999999999" customHeight="1" x14ac:dyDescent="0.2">
      <c r="B39" s="22" t="s">
        <v>232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5373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3.15" customHeight="1" x14ac:dyDescent="0.2"/>
    <row r="44" spans="2:13" s="1" customFormat="1" ht="18.149999999999999" customHeight="1" x14ac:dyDescent="0.2">
      <c r="B44" s="22" t="s">
        <v>233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1159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7">
        <f>ROUND(I47+ K47,2)</f>
        <v>0</v>
      </c>
      <c r="M47" s="18"/>
    </row>
    <row r="48" spans="2:13" s="1" customFormat="1" ht="3.15" customHeight="1" x14ac:dyDescent="0.2"/>
    <row r="49" spans="2:13" s="1" customFormat="1" ht="18.149999999999999" customHeight="1" x14ac:dyDescent="0.2">
      <c r="B49" s="22" t="s">
        <v>234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3" t="s">
        <v>10</v>
      </c>
      <c r="M51" s="33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1627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7">
        <f>ROUND(I52+ K52,2)</f>
        <v>0</v>
      </c>
      <c r="M52" s="1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3" t="s">
        <v>10</v>
      </c>
      <c r="M54" s="33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3.1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7">
        <f t="shared" ref="L55:L86" si="2">ROUND(I55+ K55,2)</f>
        <v>0</v>
      </c>
      <c r="M55" s="18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3.52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269.5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37.6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228.19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3.3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4.5999999999999996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273.69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26.41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9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28.98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15.55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23.06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31.4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28.95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28.84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649999999999999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60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57.21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7">
        <f t="shared" si="2"/>
        <v>0</v>
      </c>
      <c r="M72" s="18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65</v>
      </c>
      <c r="G73" s="8">
        <v>1562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7">
        <f t="shared" si="2"/>
        <v>0</v>
      </c>
      <c r="M73" s="18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65</v>
      </c>
      <c r="G74" s="8">
        <v>612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7">
        <f t="shared" si="2"/>
        <v>0</v>
      </c>
      <c r="M74" s="18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72</v>
      </c>
      <c r="G75" s="8">
        <v>91.82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7">
        <f t="shared" si="2"/>
        <v>0</v>
      </c>
      <c r="M75" s="18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150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18</v>
      </c>
      <c r="G77" s="8">
        <v>0.47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0.3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92</v>
      </c>
      <c r="G79" s="8">
        <v>0.24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95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85</v>
      </c>
      <c r="G80" s="8">
        <v>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3" s="1" customFormat="1" ht="28.95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1123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3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2133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3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2133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8"/>
    </row>
    <row r="84" spans="2:13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102</v>
      </c>
      <c r="G84" s="8">
        <v>183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7">
        <f t="shared" si="2"/>
        <v>0</v>
      </c>
      <c r="M84" s="18"/>
    </row>
    <row r="85" spans="2:13" s="1" customFormat="1" ht="28.95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102</v>
      </c>
      <c r="G85" s="8">
        <v>156.80000000000001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102</v>
      </c>
      <c r="G86" s="8">
        <v>267.5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102</v>
      </c>
      <c r="G87" s="8">
        <v>20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7">
        <f t="shared" ref="L87:L118" si="5">ROUND(I87+ K87,2)</f>
        <v>0</v>
      </c>
      <c r="M87" s="18"/>
    </row>
    <row r="88" spans="2:13" s="1" customFormat="1" ht="28.95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102</v>
      </c>
      <c r="G88" s="8">
        <v>236.82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7">
        <f t="shared" si="5"/>
        <v>0</v>
      </c>
      <c r="M88" s="18"/>
    </row>
    <row r="89" spans="2:13" s="1" customFormat="1" ht="28.95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102</v>
      </c>
      <c r="G89" s="8">
        <v>532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7">
        <f t="shared" si="5"/>
        <v>0</v>
      </c>
      <c r="M89" s="18"/>
    </row>
    <row r="90" spans="2:13" s="1" customFormat="1" ht="28.95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102</v>
      </c>
      <c r="G90" s="8">
        <v>180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7">
        <f t="shared" si="5"/>
        <v>0</v>
      </c>
      <c r="M90" s="18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133</v>
      </c>
      <c r="G91" s="8">
        <v>500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7">
        <f t="shared" si="5"/>
        <v>0</v>
      </c>
      <c r="M91" s="18"/>
    </row>
    <row r="92" spans="2:13" s="1" customFormat="1" ht="19.649999999999999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18</v>
      </c>
      <c r="G92" s="8">
        <v>1.51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7">
        <f t="shared" si="5"/>
        <v>0</v>
      </c>
      <c r="M92" s="18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102</v>
      </c>
      <c r="G93" s="8">
        <v>800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7">
        <f t="shared" si="5"/>
        <v>0</v>
      </c>
      <c r="M93" s="18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18</v>
      </c>
      <c r="G94" s="8">
        <v>21.7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7">
        <f t="shared" si="5"/>
        <v>0</v>
      </c>
      <c r="M94" s="18"/>
    </row>
    <row r="95" spans="2:13" s="1" customFormat="1" ht="28.95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102</v>
      </c>
      <c r="G95" s="8">
        <v>623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7">
        <f t="shared" si="5"/>
        <v>0</v>
      </c>
      <c r="M95" s="18"/>
    </row>
    <row r="96" spans="2:13" s="1" customFormat="1" ht="19.649999999999999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102</v>
      </c>
      <c r="G96" s="8">
        <v>532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7">
        <f t="shared" si="5"/>
        <v>0</v>
      </c>
      <c r="M96" s="18"/>
    </row>
    <row r="97" spans="2:13" s="1" customFormat="1" ht="28.95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102</v>
      </c>
      <c r="G97" s="8">
        <v>66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7">
        <f t="shared" si="5"/>
        <v>0</v>
      </c>
      <c r="M97" s="18"/>
    </row>
    <row r="98" spans="2:13" s="1" customFormat="1" ht="19.649999999999999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102</v>
      </c>
      <c r="G98" s="8">
        <v>66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7">
        <f t="shared" si="5"/>
        <v>0</v>
      </c>
      <c r="M98" s="18"/>
    </row>
    <row r="99" spans="2:13" s="1" customFormat="1" ht="19.649999999999999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28</v>
      </c>
      <c r="G99" s="8">
        <v>300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7">
        <f t="shared" si="5"/>
        <v>0</v>
      </c>
      <c r="M99" s="18"/>
    </row>
    <row r="100" spans="2:13" s="1" customFormat="1" ht="19.649999999999999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28</v>
      </c>
      <c r="G100" s="8">
        <v>765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7">
        <f t="shared" si="5"/>
        <v>0</v>
      </c>
      <c r="M100" s="18"/>
    </row>
    <row r="101" spans="2:13" s="1" customFormat="1" ht="19.649999999999999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28</v>
      </c>
      <c r="G101" s="8">
        <v>37.700000000000003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7">
        <f t="shared" si="5"/>
        <v>0</v>
      </c>
      <c r="M101" s="18"/>
    </row>
    <row r="102" spans="2:13" s="1" customFormat="1" ht="19.649999999999999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28</v>
      </c>
      <c r="G102" s="8">
        <v>231.39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7">
        <f t="shared" si="5"/>
        <v>0</v>
      </c>
      <c r="M102" s="18"/>
    </row>
    <row r="103" spans="2:13" s="1" customFormat="1" ht="19.649999999999999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28</v>
      </c>
      <c r="G103" s="8">
        <v>250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7">
        <f t="shared" si="5"/>
        <v>0</v>
      </c>
      <c r="M103" s="18"/>
    </row>
    <row r="104" spans="2:13" s="1" customFormat="1" ht="19.649999999999999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28</v>
      </c>
      <c r="G104" s="8">
        <v>684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7">
        <f t="shared" si="5"/>
        <v>0</v>
      </c>
      <c r="M104" s="18"/>
    </row>
    <row r="105" spans="2:13" s="1" customFormat="1" ht="19.649999999999999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102</v>
      </c>
      <c r="G105" s="8">
        <v>116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7">
        <f t="shared" si="5"/>
        <v>0</v>
      </c>
      <c r="M105" s="18"/>
    </row>
    <row r="106" spans="2:13" s="1" customFormat="1" ht="19.649999999999999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102</v>
      </c>
      <c r="G106" s="8">
        <v>196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7">
        <f t="shared" si="5"/>
        <v>0</v>
      </c>
      <c r="M106" s="18"/>
    </row>
    <row r="107" spans="2:13" s="1" customFormat="1" ht="19.649999999999999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102</v>
      </c>
      <c r="G107" s="8">
        <v>17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7">
        <f t="shared" si="5"/>
        <v>0</v>
      </c>
      <c r="M107" s="18"/>
    </row>
    <row r="108" spans="2:13" s="1" customFormat="1" ht="19.649999999999999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133</v>
      </c>
      <c r="G108" s="8">
        <v>500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7">
        <f t="shared" si="5"/>
        <v>0</v>
      </c>
      <c r="M108" s="18"/>
    </row>
    <row r="109" spans="2:13" s="1" customFormat="1" ht="28.95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102</v>
      </c>
      <c r="G109" s="8">
        <v>200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7">
        <f t="shared" si="5"/>
        <v>0</v>
      </c>
      <c r="M109" s="18"/>
    </row>
    <row r="110" spans="2:13" s="1" customFormat="1" ht="28.95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191</v>
      </c>
      <c r="G110" s="8">
        <v>500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7">
        <f t="shared" si="5"/>
        <v>0</v>
      </c>
      <c r="M110" s="18"/>
    </row>
    <row r="111" spans="2:13" s="1" customFormat="1" ht="19.649999999999999" customHeight="1" x14ac:dyDescent="0.2">
      <c r="B111" s="5">
        <v>62</v>
      </c>
      <c r="C111" s="6" t="s">
        <v>192</v>
      </c>
      <c r="D111" s="6" t="s">
        <v>193</v>
      </c>
      <c r="E111" s="7" t="s">
        <v>194</v>
      </c>
      <c r="F111" s="6" t="s">
        <v>191</v>
      </c>
      <c r="G111" s="8">
        <v>2.5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7">
        <f t="shared" si="5"/>
        <v>0</v>
      </c>
      <c r="M111" s="18"/>
    </row>
    <row r="112" spans="2:13" s="1" customFormat="1" ht="19.649999999999999" customHeight="1" x14ac:dyDescent="0.2">
      <c r="B112" s="5">
        <v>63</v>
      </c>
      <c r="C112" s="6" t="s">
        <v>195</v>
      </c>
      <c r="D112" s="6" t="s">
        <v>196</v>
      </c>
      <c r="E112" s="7" t="s">
        <v>197</v>
      </c>
      <c r="F112" s="6" t="s">
        <v>191</v>
      </c>
      <c r="G112" s="8">
        <v>300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7">
        <f t="shared" si="5"/>
        <v>0</v>
      </c>
      <c r="M112" s="18"/>
    </row>
    <row r="113" spans="2:14" s="1" customFormat="1" ht="19.649999999999999" customHeight="1" x14ac:dyDescent="0.2">
      <c r="B113" s="5">
        <v>64</v>
      </c>
      <c r="C113" s="6" t="s">
        <v>198</v>
      </c>
      <c r="D113" s="6" t="s">
        <v>199</v>
      </c>
      <c r="E113" s="7" t="s">
        <v>200</v>
      </c>
      <c r="F113" s="6" t="s">
        <v>85</v>
      </c>
      <c r="G113" s="8">
        <v>1144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7">
        <f t="shared" si="5"/>
        <v>0</v>
      </c>
      <c r="M113" s="18"/>
    </row>
    <row r="114" spans="2:14" s="1" customFormat="1" ht="19.649999999999999" customHeight="1" x14ac:dyDescent="0.2">
      <c r="B114" s="5">
        <v>65</v>
      </c>
      <c r="C114" s="6" t="s">
        <v>201</v>
      </c>
      <c r="D114" s="6" t="s">
        <v>202</v>
      </c>
      <c r="E114" s="7" t="s">
        <v>203</v>
      </c>
      <c r="F114" s="6" t="s">
        <v>85</v>
      </c>
      <c r="G114" s="8">
        <v>55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7">
        <f t="shared" si="5"/>
        <v>0</v>
      </c>
      <c r="M114" s="18"/>
    </row>
    <row r="115" spans="2:14" s="1" customFormat="1" ht="19.649999999999999" customHeight="1" x14ac:dyDescent="0.2">
      <c r="B115" s="5">
        <v>66</v>
      </c>
      <c r="C115" s="6" t="s">
        <v>204</v>
      </c>
      <c r="D115" s="6" t="s">
        <v>205</v>
      </c>
      <c r="E115" s="7" t="s">
        <v>206</v>
      </c>
      <c r="F115" s="6" t="s">
        <v>85</v>
      </c>
      <c r="G115" s="8">
        <v>450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7">
        <f t="shared" si="5"/>
        <v>0</v>
      </c>
      <c r="M115" s="18"/>
    </row>
    <row r="116" spans="2:14" s="1" customFormat="1" ht="19.649999999999999" customHeight="1" x14ac:dyDescent="0.2">
      <c r="B116" s="5">
        <v>67</v>
      </c>
      <c r="C116" s="6" t="s">
        <v>207</v>
      </c>
      <c r="D116" s="6" t="s">
        <v>208</v>
      </c>
      <c r="E116" s="7" t="s">
        <v>209</v>
      </c>
      <c r="F116" s="6" t="s">
        <v>85</v>
      </c>
      <c r="G116" s="8">
        <v>2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7">
        <f t="shared" si="5"/>
        <v>0</v>
      </c>
      <c r="M116" s="18"/>
    </row>
    <row r="117" spans="2:14" s="1" customFormat="1" ht="19.649999999999999" customHeight="1" x14ac:dyDescent="0.2">
      <c r="B117" s="5">
        <v>68</v>
      </c>
      <c r="C117" s="6" t="s">
        <v>210</v>
      </c>
      <c r="D117" s="6" t="s">
        <v>211</v>
      </c>
      <c r="E117" s="7" t="s">
        <v>212</v>
      </c>
      <c r="F117" s="6" t="s">
        <v>85</v>
      </c>
      <c r="G117" s="8">
        <v>185</v>
      </c>
      <c r="H117" s="10">
        <v>0</v>
      </c>
      <c r="I117" s="9">
        <f t="shared" si="3"/>
        <v>0</v>
      </c>
      <c r="J117" s="5">
        <v>8</v>
      </c>
      <c r="K117" s="9">
        <f t="shared" si="4"/>
        <v>0</v>
      </c>
      <c r="L117" s="17">
        <f t="shared" si="5"/>
        <v>0</v>
      </c>
      <c r="M117" s="18"/>
    </row>
    <row r="118" spans="2:14" s="1" customFormat="1" ht="19.649999999999999" customHeight="1" x14ac:dyDescent="0.2">
      <c r="B118" s="5">
        <v>69</v>
      </c>
      <c r="C118" s="6" t="s">
        <v>213</v>
      </c>
      <c r="D118" s="6" t="s">
        <v>214</v>
      </c>
      <c r="E118" s="7" t="s">
        <v>215</v>
      </c>
      <c r="F118" s="6" t="s">
        <v>92</v>
      </c>
      <c r="G118" s="8">
        <v>900</v>
      </c>
      <c r="H118" s="10">
        <v>0</v>
      </c>
      <c r="I118" s="9">
        <f t="shared" si="3"/>
        <v>0</v>
      </c>
      <c r="J118" s="5">
        <v>23</v>
      </c>
      <c r="K118" s="9">
        <f t="shared" si="4"/>
        <v>0</v>
      </c>
      <c r="L118" s="17">
        <f t="shared" si="5"/>
        <v>0</v>
      </c>
      <c r="M118" s="18"/>
    </row>
    <row r="119" spans="2:14" s="1" customFormat="1" ht="28.95" customHeight="1" x14ac:dyDescent="0.2">
      <c r="B119" s="5">
        <v>70</v>
      </c>
      <c r="C119" s="6" t="s">
        <v>216</v>
      </c>
      <c r="D119" s="6" t="s">
        <v>217</v>
      </c>
      <c r="E119" s="7" t="s">
        <v>218</v>
      </c>
      <c r="F119" s="6" t="s">
        <v>85</v>
      </c>
      <c r="G119" s="8">
        <v>2300</v>
      </c>
      <c r="H119" s="10">
        <v>0</v>
      </c>
      <c r="I119" s="9">
        <f t="shared" ref="I119:I120" si="6">ROUND(G119* H119,2)</f>
        <v>0</v>
      </c>
      <c r="J119" s="5">
        <v>8</v>
      </c>
      <c r="K119" s="9">
        <f t="shared" ref="K119:K120" si="7">ROUND(I119* J119/100,2)</f>
        <v>0</v>
      </c>
      <c r="L119" s="17">
        <f t="shared" ref="L119:L120" si="8">ROUND(I119+ K119,2)</f>
        <v>0</v>
      </c>
      <c r="M119" s="18"/>
    </row>
    <row r="120" spans="2:14" s="1" customFormat="1" ht="28.95" customHeight="1" x14ac:dyDescent="0.2">
      <c r="B120" s="5">
        <v>71</v>
      </c>
      <c r="C120" s="6" t="s">
        <v>219</v>
      </c>
      <c r="D120" s="6" t="s">
        <v>220</v>
      </c>
      <c r="E120" s="7" t="s">
        <v>221</v>
      </c>
      <c r="F120" s="6" t="s">
        <v>72</v>
      </c>
      <c r="G120" s="8">
        <v>14.4</v>
      </c>
      <c r="H120" s="10">
        <v>0</v>
      </c>
      <c r="I120" s="9">
        <f t="shared" si="6"/>
        <v>0</v>
      </c>
      <c r="J120" s="5">
        <v>23</v>
      </c>
      <c r="K120" s="9">
        <f t="shared" si="7"/>
        <v>0</v>
      </c>
      <c r="L120" s="17">
        <f t="shared" si="8"/>
        <v>0</v>
      </c>
      <c r="M120" s="18"/>
    </row>
    <row r="121" spans="2:14" s="1" customFormat="1" ht="55.95" customHeight="1" x14ac:dyDescent="0.2"/>
    <row r="122" spans="2:14" s="1" customFormat="1" ht="21.45" customHeight="1" x14ac:dyDescent="0.2">
      <c r="B122" s="14" t="s">
        <v>222</v>
      </c>
      <c r="C122" s="14"/>
      <c r="D122" s="14"/>
      <c r="E122" s="14"/>
      <c r="F122" s="25">
        <f>ROUND(I32+I37+I42+I47+I52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120,2)</f>
        <v>0</v>
      </c>
      <c r="G122" s="26"/>
      <c r="H122" s="26"/>
      <c r="I122" s="26"/>
      <c r="J122" s="26"/>
      <c r="K122" s="26"/>
      <c r="L122" s="26"/>
      <c r="M122" s="27"/>
    </row>
    <row r="123" spans="2:14" s="1" customFormat="1" ht="21.45" customHeight="1" x14ac:dyDescent="0.2">
      <c r="B123" s="14" t="s">
        <v>223</v>
      </c>
      <c r="C123" s="14"/>
      <c r="D123" s="14"/>
      <c r="E123" s="14"/>
      <c r="F123" s="28">
        <f>ROUND(L32+L37+L42+L47+L52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120,2)</f>
        <v>0</v>
      </c>
      <c r="G123" s="29"/>
      <c r="H123" s="29"/>
      <c r="I123" s="29"/>
      <c r="J123" s="29"/>
      <c r="K123" s="29"/>
      <c r="L123" s="29"/>
      <c r="M123" s="30"/>
    </row>
    <row r="124" spans="2:14" s="1" customFormat="1" ht="11.1" customHeight="1" x14ac:dyDescent="0.2"/>
    <row r="125" spans="2:14" s="1" customFormat="1" ht="80.099999999999994" customHeight="1" x14ac:dyDescent="0.2">
      <c r="B125" s="15" t="s">
        <v>243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7" customHeight="1" x14ac:dyDescent="0.2"/>
    <row r="127" spans="2:14" s="1" customFormat="1" ht="110.1" customHeight="1" x14ac:dyDescent="0.2">
      <c r="B127" s="15" t="s">
        <v>244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2:14" s="1" customFormat="1" ht="5.25" customHeight="1" x14ac:dyDescent="0.2"/>
    <row r="129" spans="2:14" s="1" customFormat="1" ht="110.1" customHeight="1" x14ac:dyDescent="0.2">
      <c r="B129" s="16" t="s">
        <v>245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5.25" customHeight="1" x14ac:dyDescent="0.2"/>
    <row r="131" spans="2:14" s="1" customFormat="1" ht="37.950000000000003" customHeight="1" x14ac:dyDescent="0.2">
      <c r="B131" s="11" t="s">
        <v>236</v>
      </c>
      <c r="C131" s="11"/>
      <c r="D131" s="11"/>
      <c r="E131" s="11"/>
      <c r="F131" s="31" t="s">
        <v>237</v>
      </c>
      <c r="G131" s="31"/>
      <c r="H131" s="31"/>
      <c r="I131" s="31"/>
      <c r="J131" s="31"/>
      <c r="K131" s="31"/>
      <c r="L131" s="31"/>
    </row>
    <row r="132" spans="2:14" s="1" customFormat="1" ht="28.95" customHeight="1" x14ac:dyDescent="0.2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</row>
    <row r="133" spans="2:14" s="1" customFormat="1" ht="28.95" customHeight="1" x14ac:dyDescent="0.2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</row>
    <row r="134" spans="2:14" s="1" customFormat="1" ht="28.95" customHeight="1" x14ac:dyDescent="0.2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</row>
    <row r="135" spans="2:14" s="1" customFormat="1" ht="28.95" customHeight="1" x14ac:dyDescent="0.2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2:14" s="1" customFormat="1" ht="2.7" customHeight="1" x14ac:dyDescent="0.2"/>
    <row r="137" spans="2:14" s="1" customFormat="1" ht="203.1" customHeight="1" x14ac:dyDescent="0.2">
      <c r="B137" s="15" t="s">
        <v>246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2:14" s="1" customFormat="1" ht="2.7" customHeight="1" x14ac:dyDescent="0.2"/>
    <row r="139" spans="2:14" s="1" customFormat="1" ht="36.9" customHeight="1" x14ac:dyDescent="0.2">
      <c r="B139" s="24" t="s">
        <v>247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</row>
    <row r="140" spans="2:14" s="1" customFormat="1" ht="2.7" customHeight="1" x14ac:dyDescent="0.2"/>
    <row r="141" spans="2:14" s="1" customFormat="1" ht="37.950000000000003" customHeight="1" x14ac:dyDescent="0.2">
      <c r="B141" s="11" t="s">
        <v>238</v>
      </c>
      <c r="C141" s="11"/>
      <c r="D141" s="11"/>
      <c r="E141" s="11"/>
      <c r="F141" s="23" t="s">
        <v>239</v>
      </c>
      <c r="G141" s="23"/>
      <c r="H141" s="23"/>
      <c r="I141" s="23"/>
      <c r="J141" s="23"/>
      <c r="K141" s="23"/>
      <c r="L141" s="23"/>
    </row>
    <row r="142" spans="2:14" s="1" customFormat="1" ht="28.95" customHeight="1" x14ac:dyDescent="0.2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</row>
    <row r="143" spans="2:14" s="1" customFormat="1" ht="28.95" customHeight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</row>
    <row r="144" spans="2:14" s="1" customFormat="1" ht="28.95" customHeight="1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</row>
    <row r="145" spans="2:14" s="1" customFormat="1" ht="28.95" customHeight="1" x14ac:dyDescent="0.2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2:14" s="1" customFormat="1" ht="2.7" customHeight="1" x14ac:dyDescent="0.2"/>
    <row r="147" spans="2:14" s="1" customFormat="1" ht="159.9" customHeight="1" x14ac:dyDescent="0.2">
      <c r="B147" s="15" t="s">
        <v>248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2:14" s="1" customFormat="1" ht="2.7" customHeight="1" x14ac:dyDescent="0.2"/>
    <row r="149" spans="2:14" s="1" customFormat="1" ht="54.9" customHeight="1" x14ac:dyDescent="0.2">
      <c r="B149" s="15" t="s">
        <v>249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2:14" s="1" customFormat="1" ht="2.7" customHeight="1" x14ac:dyDescent="0.2"/>
    <row r="151" spans="2:14" s="1" customFormat="1" ht="60" customHeight="1" x14ac:dyDescent="0.2">
      <c r="B151" s="16" t="s">
        <v>250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2:14" s="1" customFormat="1" ht="2.7" customHeight="1" x14ac:dyDescent="0.2"/>
    <row r="153" spans="2:14" s="1" customFormat="1" ht="48" customHeight="1" x14ac:dyDescent="0.2">
      <c r="B153" s="16" t="s">
        <v>251</v>
      </c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</row>
    <row r="154" spans="2:14" s="1" customFormat="1" ht="2.7" customHeight="1" x14ac:dyDescent="0.2"/>
    <row r="155" spans="2:14" s="1" customFormat="1" ht="125.1" customHeight="1" x14ac:dyDescent="0.2">
      <c r="B155" s="15" t="s">
        <v>252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2:14" s="1" customFormat="1" ht="2.7" customHeight="1" x14ac:dyDescent="0.2"/>
    <row r="157" spans="2:14" s="1" customFormat="1" ht="84.9" customHeight="1" x14ac:dyDescent="0.2">
      <c r="B157" s="15" t="s">
        <v>253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2:14" s="1" customFormat="1" ht="86.85" customHeight="1" x14ac:dyDescent="0.2"/>
    <row r="159" spans="2:14" s="1" customFormat="1" ht="17.7" customHeight="1" x14ac:dyDescent="0.2">
      <c r="I159" s="34" t="s">
        <v>235</v>
      </c>
      <c r="J159" s="34"/>
    </row>
    <row r="160" spans="2:14" s="1" customFormat="1" ht="145.19999999999999" customHeight="1" x14ac:dyDescent="0.2"/>
    <row r="161" spans="2:10" s="1" customFormat="1" ht="81.599999999999994" customHeight="1" x14ac:dyDescent="0.2">
      <c r="B161" s="19" t="s">
        <v>254</v>
      </c>
      <c r="C161" s="19"/>
      <c r="D161" s="19"/>
      <c r="E161" s="19"/>
      <c r="F161" s="19"/>
      <c r="G161" s="19"/>
      <c r="H161" s="19"/>
      <c r="I161" s="19"/>
      <c r="J161" s="19"/>
    </row>
    <row r="162" spans="2:10" s="1" customFormat="1" ht="28.95" customHeight="1" x14ac:dyDescent="0.2"/>
  </sheetData>
  <mergeCells count="135">
    <mergeCell ref="B16:I16"/>
    <mergeCell ref="B18:I18"/>
    <mergeCell ref="B20:I20"/>
    <mergeCell ref="B22:I22"/>
    <mergeCell ref="B3:E3"/>
    <mergeCell ref="B5:E5"/>
    <mergeCell ref="B7:E7"/>
    <mergeCell ref="L92:M92"/>
    <mergeCell ref="L93:M9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B4:D4"/>
    <mergeCell ref="B44:K44"/>
    <mergeCell ref="B49:K49"/>
    <mergeCell ref="B6:D6"/>
    <mergeCell ref="B8:D8"/>
    <mergeCell ref="E14:G14"/>
    <mergeCell ref="L94:M94"/>
    <mergeCell ref="L95:M95"/>
    <mergeCell ref="L96:M96"/>
    <mergeCell ref="L97:M97"/>
    <mergeCell ref="L98:M98"/>
    <mergeCell ref="L99:M99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I159:J159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31:M31"/>
    <mergeCell ref="F122:M122"/>
    <mergeCell ref="F123:M123"/>
    <mergeCell ref="F131:L131"/>
    <mergeCell ref="G11:N12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68:M68"/>
    <mergeCell ref="L69:M69"/>
    <mergeCell ref="L70:M70"/>
    <mergeCell ref="L71:M71"/>
    <mergeCell ref="L72:M72"/>
    <mergeCell ref="L73:M73"/>
    <mergeCell ref="B147:N147"/>
    <mergeCell ref="B149:N149"/>
    <mergeCell ref="B151:N151"/>
    <mergeCell ref="B153:N153"/>
    <mergeCell ref="B155:N155"/>
    <mergeCell ref="B157:N157"/>
    <mergeCell ref="B161:J161"/>
    <mergeCell ref="B24:L24"/>
    <mergeCell ref="B26:L26"/>
    <mergeCell ref="B29:K29"/>
    <mergeCell ref="B34:K34"/>
    <mergeCell ref="B39:K39"/>
    <mergeCell ref="F132:L132"/>
    <mergeCell ref="F133:L133"/>
    <mergeCell ref="F134:L134"/>
    <mergeCell ref="F135:L135"/>
    <mergeCell ref="F141:L141"/>
    <mergeCell ref="F142:L142"/>
    <mergeCell ref="F143:L143"/>
    <mergeCell ref="F144:L144"/>
    <mergeCell ref="B134:E134"/>
    <mergeCell ref="B135:E135"/>
    <mergeCell ref="B137:N137"/>
    <mergeCell ref="B139:N139"/>
    <mergeCell ref="B141:E141"/>
    <mergeCell ref="B142:E142"/>
    <mergeCell ref="B143:E143"/>
    <mergeCell ref="B144:E144"/>
    <mergeCell ref="B145:E145"/>
    <mergeCell ref="F145:L145"/>
    <mergeCell ref="B10:D11"/>
    <mergeCell ref="B122:E122"/>
    <mergeCell ref="B123:E123"/>
    <mergeCell ref="B125:N125"/>
    <mergeCell ref="B127:N127"/>
    <mergeCell ref="B129:N129"/>
    <mergeCell ref="B131:E131"/>
    <mergeCell ref="B132:E132"/>
    <mergeCell ref="B133:E133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2023-10-23T12:13:53Z</cp:lastPrinted>
  <dcterms:created xsi:type="dcterms:W3CDTF">2023-10-23T09:00:00Z</dcterms:created>
  <dcterms:modified xsi:type="dcterms:W3CDTF">2023-10-23T12:13:56Z</dcterms:modified>
</cp:coreProperties>
</file>